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G113" i="1"/>
  <c r="E113" i="1"/>
  <c r="D113" i="1"/>
  <c r="I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I119" i="1" s="1"/>
  <c r="G10" i="1"/>
  <c r="G119" i="1" s="1"/>
  <c r="E10" i="1"/>
  <c r="E119" i="1" s="1"/>
  <c r="D10" i="1"/>
  <c r="D119" i="1" s="1"/>
  <c r="I9" i="1"/>
  <c r="H9" i="1"/>
  <c r="G9" i="1"/>
  <c r="E9" i="1"/>
  <c r="D9" i="1"/>
  <c r="F9" i="1" s="1"/>
  <c r="F119" i="1" l="1"/>
  <c r="F10" i="1"/>
  <c r="F113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<sst xmlns="http://schemas.openxmlformats.org/spreadsheetml/2006/main" count="229" uniqueCount="208">
  <si>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</si>
  <si>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</si>
  <si>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Marzo de 2015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</si>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</sst>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workbookViewId="0">
      <selection activeCell="C134" sqref="C134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17435963.449999999</v>
      </c>
      <c r="E9" s="36">
        <f t="shared" ref="E9:H9" si="0">+E10+E77</f>
        <v>12351894.920000002</v>
      </c>
      <c r="F9" s="36">
        <f>+D9+E9</f>
        <v>29787858.370000001</v>
      </c>
      <c r="G9" s="36">
        <f t="shared" si="0"/>
        <v>13489344.25</v>
      </c>
      <c r="H9" s="36">
        <f t="shared" si="0"/>
        <v>13489344.25</v>
      </c>
      <c r="I9" s="37">
        <f>+H9-D9</f>
        <v>-3946619.1999999993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17435963.449999999</v>
      </c>
      <c r="E10" s="36">
        <f t="shared" ref="E10:H10" si="1">+E11+E33+E38+E39+E43+E50+E54+E57+E75</f>
        <v>4520671.7300000004</v>
      </c>
      <c r="F10" s="36">
        <f t="shared" ref="F10:F73" si="2">+D10+E10</f>
        <v>21956635.18</v>
      </c>
      <c r="G10" s="36">
        <f t="shared" si="1"/>
        <v>8740807.8300000001</v>
      </c>
      <c r="H10" s="36">
        <f t="shared" si="1"/>
        <v>8740807.8300000001</v>
      </c>
      <c r="I10" s="37">
        <f t="shared" ref="I10:I73" si="3">+H10-D10</f>
        <v>-8695155.6199999992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599375</v>
      </c>
      <c r="E39" s="38">
        <f t="shared" ref="E39:H39" si="13">SUM(E40:E42)</f>
        <v>1389.13</v>
      </c>
      <c r="F39" s="38">
        <f t="shared" si="2"/>
        <v>600764.13</v>
      </c>
      <c r="G39" s="38">
        <f t="shared" si="13"/>
        <v>174023.8</v>
      </c>
      <c r="H39" s="38">
        <f t="shared" si="13"/>
        <v>174023.8</v>
      </c>
      <c r="I39" s="39">
        <f t="shared" si="3"/>
        <v>-425351.2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599375</v>
      </c>
      <c r="E41" s="42">
        <v>389.13</v>
      </c>
      <c r="F41" s="42">
        <f t="shared" si="2"/>
        <v>599764.13</v>
      </c>
      <c r="G41" s="42">
        <v>173331.9</v>
      </c>
      <c r="H41" s="42">
        <v>173331.9</v>
      </c>
      <c r="I41" s="43">
        <f t="shared" si="3"/>
        <v>-426043.1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1000</v>
      </c>
      <c r="F42" s="42">
        <f t="shared" si="2"/>
        <v>1000</v>
      </c>
      <c r="G42" s="42">
        <v>691.9</v>
      </c>
      <c r="H42" s="42">
        <v>691.9</v>
      </c>
      <c r="I42" s="43">
        <f t="shared" si="3"/>
        <v>691.9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1247267.27</v>
      </c>
      <c r="F43" s="38">
        <f t="shared" si="2"/>
        <v>1247267.27</v>
      </c>
      <c r="G43" s="38">
        <f t="shared" si="14"/>
        <v>428446.64</v>
      </c>
      <c r="H43" s="38">
        <f t="shared" si="14"/>
        <v>428446.64</v>
      </c>
      <c r="I43" s="39">
        <f t="shared" si="3"/>
        <v>428446.64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1247267.27</v>
      </c>
      <c r="F49" s="40">
        <f t="shared" si="2"/>
        <v>1247267.27</v>
      </c>
      <c r="G49" s="42">
        <v>428446.64</v>
      </c>
      <c r="H49" s="42">
        <v>428446.64</v>
      </c>
      <c r="I49" s="41">
        <f t="shared" si="3"/>
        <v>428446.64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16836588.449999999</v>
      </c>
      <c r="E57" s="38">
        <f t="shared" ref="E57:H57" si="18">+E58+E59+E71</f>
        <v>3272015.33</v>
      </c>
      <c r="F57" s="38">
        <f t="shared" si="2"/>
        <v>20108603.780000001</v>
      </c>
      <c r="G57" s="38">
        <f t="shared" si="18"/>
        <v>8138337.3899999997</v>
      </c>
      <c r="H57" s="38">
        <f t="shared" si="18"/>
        <v>8138337.3899999997</v>
      </c>
      <c r="I57" s="39">
        <f t="shared" si="3"/>
        <v>-8698251.0599999987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16836588.449999999</v>
      </c>
      <c r="E59" s="38">
        <f t="shared" ref="E59:H59" si="19">+E60+E65+E70</f>
        <v>3272015.33</v>
      </c>
      <c r="F59" s="38">
        <f t="shared" si="2"/>
        <v>20108603.780000001</v>
      </c>
      <c r="G59" s="38">
        <f t="shared" si="19"/>
        <v>8138337.3899999997</v>
      </c>
      <c r="H59" s="38">
        <f t="shared" si="19"/>
        <v>8138337.3899999997</v>
      </c>
      <c r="I59" s="39">
        <f t="shared" si="3"/>
        <v>-8698251.0599999987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3054453</v>
      </c>
      <c r="F60" s="40">
        <f t="shared" si="2"/>
        <v>3054453</v>
      </c>
      <c r="G60" s="40">
        <f t="shared" si="20"/>
        <v>3054453</v>
      </c>
      <c r="H60" s="40">
        <f t="shared" si="20"/>
        <v>3054453</v>
      </c>
      <c r="I60" s="41">
        <f t="shared" si="3"/>
        <v>3054453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3054453</v>
      </c>
      <c r="F61" s="42">
        <f t="shared" si="2"/>
        <v>3054453</v>
      </c>
      <c r="G61" s="42">
        <v>3054453</v>
      </c>
      <c r="H61" s="42">
        <v>3054453</v>
      </c>
      <c r="I61" s="43">
        <f t="shared" si="3"/>
        <v>3054453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16836588.449999999</v>
      </c>
      <c r="E65" s="40">
        <f t="shared" ref="E65:H65" si="21">SUM(E66:E69)</f>
        <v>217562.33</v>
      </c>
      <c r="F65" s="40">
        <f t="shared" si="2"/>
        <v>17054150.779999997</v>
      </c>
      <c r="G65" s="40">
        <f t="shared" si="21"/>
        <v>5083884.3899999997</v>
      </c>
      <c r="H65" s="40">
        <f t="shared" si="21"/>
        <v>5083884.3899999997</v>
      </c>
      <c r="I65" s="41">
        <f t="shared" si="3"/>
        <v>-11752704.059999999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16836588.449999999</v>
      </c>
      <c r="E66" s="42">
        <v>217562.33</v>
      </c>
      <c r="F66" s="42">
        <f t="shared" si="2"/>
        <v>17054150.779999997</v>
      </c>
      <c r="G66" s="42">
        <v>5083884.3899999997</v>
      </c>
      <c r="H66" s="42">
        <v>5083884.3899999997</v>
      </c>
      <c r="I66" s="43">
        <f t="shared" si="3"/>
        <v>-11752704.059999999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7831223.1900000004</v>
      </c>
      <c r="F77" s="36">
        <f t="shared" si="23"/>
        <v>7831223.1900000004</v>
      </c>
      <c r="G77" s="36">
        <f t="shared" si="25"/>
        <v>4748536.42</v>
      </c>
      <c r="H77" s="36">
        <f t="shared" si="25"/>
        <v>4748536.42</v>
      </c>
      <c r="I77" s="37">
        <f t="shared" si="24"/>
        <v>4748536.42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7831223.1900000004</v>
      </c>
      <c r="F95" s="38">
        <f t="shared" si="23"/>
        <v>7831223.1900000004</v>
      </c>
      <c r="G95" s="38">
        <f t="shared" si="29"/>
        <v>4748536.42</v>
      </c>
      <c r="H95" s="38">
        <f t="shared" si="29"/>
        <v>4748536.42</v>
      </c>
      <c r="I95" s="38">
        <f t="shared" si="24"/>
        <v>4748536.42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7831223.1900000004</v>
      </c>
      <c r="F97" s="38">
        <f t="shared" si="23"/>
        <v>7831223.1900000004</v>
      </c>
      <c r="G97" s="38">
        <f t="shared" si="30"/>
        <v>4748536.42</v>
      </c>
      <c r="H97" s="38">
        <f t="shared" si="30"/>
        <v>4748536.42</v>
      </c>
      <c r="I97" s="38">
        <f t="shared" si="24"/>
        <v>4748536.42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5490748.1900000004</v>
      </c>
      <c r="F98" s="40">
        <f t="shared" si="23"/>
        <v>5490748.1900000004</v>
      </c>
      <c r="G98" s="40">
        <f t="shared" si="31"/>
        <v>2518070.79</v>
      </c>
      <c r="H98" s="40">
        <f t="shared" si="31"/>
        <v>2518070.79</v>
      </c>
      <c r="I98" s="41">
        <f t="shared" si="24"/>
        <v>2518070.79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5490748.1900000004</v>
      </c>
      <c r="F99" s="42">
        <f t="shared" si="23"/>
        <v>5490748.1900000004</v>
      </c>
      <c r="G99" s="42">
        <v>2518070.79</v>
      </c>
      <c r="H99" s="42">
        <v>2518070.79</v>
      </c>
      <c r="I99" s="43">
        <f t="shared" si="24"/>
        <v>2518070.79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2340475</v>
      </c>
      <c r="F103" s="40">
        <f t="shared" si="23"/>
        <v>2340475</v>
      </c>
      <c r="G103" s="40">
        <f t="shared" si="32"/>
        <v>2230465.63</v>
      </c>
      <c r="H103" s="40">
        <f t="shared" si="32"/>
        <v>2230465.63</v>
      </c>
      <c r="I103" s="41">
        <f t="shared" si="24"/>
        <v>2230465.63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2340475</v>
      </c>
      <c r="F104" s="42">
        <f t="shared" si="23"/>
        <v>2340475</v>
      </c>
      <c r="G104" s="42">
        <v>2230465.63</v>
      </c>
      <c r="H104" s="42">
        <v>2230465.63</v>
      </c>
      <c r="I104" s="43">
        <f t="shared" si="24"/>
        <v>2230465.63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17435963.449999999</v>
      </c>
      <c r="E119" s="47">
        <f t="shared" ref="E119:H119" si="35">+E10+E77</f>
        <v>12351894.920000002</v>
      </c>
      <c r="F119" s="47">
        <f t="shared" si="23"/>
        <v>29787858.370000001</v>
      </c>
      <c r="G119" s="47">
        <f t="shared" si="35"/>
        <v>13489344.25</v>
      </c>
      <c r="H119" s="47">
        <f t="shared" si="35"/>
        <v>13489344.25</v>
      </c>
      <c r="I119" s="47">
        <f t="shared" si="24"/>
        <v>-3946619.1999999993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s="29" customFormat="1" x14ac:dyDescent="0.2">
      <c r="A128" s="4"/>
      <c r="B128" s="52"/>
      <c r="C128" s="52"/>
      <c r="D128" s="53"/>
      <c r="E128" s="53"/>
      <c r="F128" s="53"/>
      <c r="G128" s="53"/>
      <c r="H128" s="53"/>
      <c r="I128" s="48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2017-08-24T21:57:25Z</cp:lastPrinted>
  <dcterms:created xsi:type="dcterms:W3CDTF">2017-08-24T21:56:22Z</dcterms:created>
  <dcterms:modified xsi:type="dcterms:W3CDTF">2017-08-24T21:58:03Z</dcterms:modified>
</cp:coreProperties>
</file>